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FF\SEKRETARIATET\Kommunikation\Hjemmeside\"/>
    </mc:Choice>
  </mc:AlternateContent>
  <xr:revisionPtr revIDLastSave="0" documentId="8_{FFEC95F5-E6FB-4E9E-9269-328CA1F54D71}" xr6:coauthVersionLast="44" xr6:coauthVersionMax="44" xr10:uidLastSave="{00000000-0000-0000-0000-000000000000}"/>
  <bookViews>
    <workbookView xWindow="-120" yWindow="-120" windowWidth="25440" windowHeight="15390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F24" i="1"/>
  <c r="I12" i="1"/>
  <c r="I20" i="1"/>
  <c r="I19" i="1"/>
  <c r="I8" i="1"/>
  <c r="I16" i="1"/>
  <c r="E24" i="1" l="1"/>
  <c r="I15" i="1" l="1"/>
  <c r="I3" i="1"/>
  <c r="I14" i="1"/>
  <c r="I2" i="1"/>
  <c r="I7" i="1"/>
  <c r="I17" i="1"/>
  <c r="I11" i="1"/>
  <c r="I5" i="1"/>
  <c r="I4" i="1"/>
  <c r="I6" i="1"/>
  <c r="I10" i="1"/>
  <c r="I21" i="1"/>
  <c r="I9" i="1"/>
  <c r="I13" i="1"/>
</calcChain>
</file>

<file path=xl/sharedStrings.xml><?xml version="1.0" encoding="utf-8"?>
<sst xmlns="http://schemas.openxmlformats.org/spreadsheetml/2006/main" count="87" uniqueCount="51">
  <si>
    <t>Navn</t>
  </si>
  <si>
    <t>Fødselsår</t>
  </si>
  <si>
    <t>Kategori</t>
  </si>
  <si>
    <t>Klub</t>
  </si>
  <si>
    <t>1. runde</t>
  </si>
  <si>
    <t>2. runde</t>
  </si>
  <si>
    <t>3. runde</t>
  </si>
  <si>
    <t>Pointsum</t>
  </si>
  <si>
    <t>FSF</t>
  </si>
  <si>
    <t>Puslinge</t>
  </si>
  <si>
    <t>HFK</t>
  </si>
  <si>
    <t>FKT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</si>
  <si>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</si>
  <si>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</si>
  <si>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</si>
  <si>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</si>
  <si>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</si>
  <si>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Carlos Rosenkilde Mulder</t>
  </si>
  <si>
    <t>Carl-Emil Arup Neergaard</t>
  </si>
  <si>
    <t>FKTV</t>
  </si>
  <si>
    <t>RUF</t>
  </si>
  <si>
    <t>Dreng/Pige</t>
  </si>
  <si>
    <t>Fægteklubben Trekanten</t>
  </si>
  <si>
    <t>Fægteklubben Trekanten Vordingborg</t>
  </si>
  <si>
    <t>Frederiksberg Slots Fægteklub</t>
  </si>
  <si>
    <t>Hellerup Fægteklub</t>
  </si>
  <si>
    <t>Rudersdal Fægteklub</t>
  </si>
  <si>
    <t>Miniorer</t>
  </si>
  <si>
    <t>Chayenn Richardt</t>
  </si>
  <si>
    <t>Marius Victor Andersen</t>
  </si>
  <si>
    <t>Viktorie Magasanikova</t>
  </si>
  <si>
    <t>Oscar Lillelund</t>
  </si>
  <si>
    <t>Robert Bryla</t>
  </si>
  <si>
    <t>Thea Ursted Paterson</t>
  </si>
  <si>
    <t>Noah Augustinus Glaeemose</t>
  </si>
  <si>
    <t>Alfred Berthelsen</t>
  </si>
  <si>
    <t>Agnes Frigyesi</t>
  </si>
  <si>
    <t>LUGI</t>
  </si>
  <si>
    <t>Thomas Rasch</t>
  </si>
  <si>
    <t>Johan Odgaard-Jensen</t>
  </si>
  <si>
    <t>Flora Klug</t>
  </si>
  <si>
    <t>Antal fægtere pr. runde</t>
  </si>
  <si>
    <t>LUGI Fäktförening</t>
  </si>
  <si>
    <t>Philip Bjeregaard</t>
  </si>
  <si>
    <t>KFK</t>
  </si>
  <si>
    <t>Pepe Zaballos</t>
  </si>
  <si>
    <t>Julius Hensel</t>
  </si>
  <si>
    <t>Joseph al-Asadi</t>
  </si>
  <si>
    <t>Theresa Garde-Tschertok</t>
  </si>
  <si>
    <t>Carl-Emil Kleberg Maare</t>
  </si>
  <si>
    <t>4.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</si>
</sst>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1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2" borderId="2" xfId="1" applyFont="1" applyBorder="1" applyAlignment="1" applyProtection="1"/>
    <xf numFmtId="0" fontId="6" fillId="0" borderId="0" xfId="0" applyFont="1"/>
    <xf numFmtId="0" fontId="1" fillId="2" borderId="2" xfId="1" applyFont="1" applyBorder="1" applyAlignment="1" applyProtection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2">
    <cellStyle name="Forklarende tekst" xfId="1" builtinId="53" customBuiltin="1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22" totalsRowCount="1">
  <autoFilter ref="A1:I21" xr:uid="{00000000-0009-0000-0100-000001000000}"/>
  <sortState xmlns:xlrd2="http://schemas.microsoft.com/office/spreadsheetml/2017/richdata2" ref="A2:I21">
    <sortCondition descending="1" ref="I1:I21"/>
  </sortState>
  <tableColumns count="9">
    <tableColumn id="1" xr3:uid="{00000000-0010-0000-0000-000001000000}" name="Navn" dataCellStyle="Normal"/>
    <tableColumn id="2" xr3:uid="{00000000-0010-0000-0000-000002000000}" name="Fødselsår" totalsRowDxfId="1" dataCellStyle="Normal"/>
    <tableColumn id="3" xr3:uid="{00000000-0010-0000-0000-000003000000}" name="Kategori" dataCellStyle="Normal"/>
    <tableColumn id="4" xr3:uid="{00000000-0010-0000-0000-000004000000}" name="Klub" dataCellStyle="Normal"/>
    <tableColumn id="5" xr3:uid="{00000000-0010-0000-0000-000005000000}" name="1. runde" dataCellStyle="Normal"/>
    <tableColumn id="6" xr3:uid="{00000000-0010-0000-0000-000006000000}" name="2. runde" totalsRowDxfId="0" dataCellStyle="Normal"/>
    <tableColumn id="7" xr3:uid="{00000000-0010-0000-0000-000007000000}" name="3. runde" dataCellStyle="Normal"/>
    <tableColumn id="8" xr3:uid="{620566E2-C566-4AF0-AEBA-2D2FB9F88B01}" name="4. runde"/>
    <tableColumn id="9" xr3:uid="{00000000-0010-0000-0000-000009000000}" name="Pointsum" dataCellStyle="Normal">
      <calculatedColumnFormula>SUM(Tabel2[[#This Row],[1. runde]:[3.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Normal="100" workbookViewId="0">
      <selection activeCell="L10" sqref="L10"/>
    </sheetView>
  </sheetViews>
  <sheetFormatPr defaultRowHeight="15" x14ac:dyDescent="0.25"/>
  <cols>
    <col min="1" max="1" width="23.28515625"/>
    <col min="2" max="2" width="11" style="4"/>
    <col min="3" max="3" width="10"/>
    <col min="4" max="4" width="12"/>
    <col min="5" max="5" width="10.28515625"/>
    <col min="6" max="6" width="10.28515625" style="10"/>
    <col min="7" max="7" width="10.28515625"/>
    <col min="9" max="9" width="11.28515625"/>
    <col min="10" max="1024" width="8.5703125"/>
  </cols>
  <sheetData>
    <row r="1" spans="1:9" x14ac:dyDescent="0.25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50</v>
      </c>
      <c r="I1" s="3" t="s">
        <v>7</v>
      </c>
    </row>
    <row r="2" spans="1:9" x14ac:dyDescent="0.25">
      <c r="A2" t="s">
        <v>33</v>
      </c>
      <c r="B2">
        <v>2009</v>
      </c>
      <c r="C2" t="s">
        <v>9</v>
      </c>
      <c r="D2" t="s">
        <v>8</v>
      </c>
      <c r="E2">
        <v>54</v>
      </c>
      <c r="F2">
        <v>52</v>
      </c>
      <c r="I2">
        <f>SUM(Tabel2[[#This Row],[1. runde]:[3. runde]])</f>
        <v>106</v>
      </c>
    </row>
    <row r="3" spans="1:9" x14ac:dyDescent="0.25">
      <c r="A3" t="s">
        <v>31</v>
      </c>
      <c r="B3">
        <v>2011</v>
      </c>
      <c r="C3" t="s">
        <v>27</v>
      </c>
      <c r="D3" t="s">
        <v>11</v>
      </c>
      <c r="E3">
        <v>39</v>
      </c>
      <c r="F3">
        <v>42</v>
      </c>
      <c r="I3">
        <f>SUM(Tabel2[[#This Row],[1. runde]:[3. runde]])</f>
        <v>81</v>
      </c>
    </row>
    <row r="4" spans="1:9" x14ac:dyDescent="0.25">
      <c r="A4" t="s">
        <v>28</v>
      </c>
      <c r="B4">
        <v>2008</v>
      </c>
      <c r="C4" t="s">
        <v>9</v>
      </c>
      <c r="D4" t="s">
        <v>10</v>
      </c>
      <c r="E4">
        <v>80</v>
      </c>
      <c r="F4">
        <v>0</v>
      </c>
      <c r="I4">
        <f>SUM(Tabel2[[#This Row],[1. runde]:[3. runde]])</f>
        <v>80</v>
      </c>
    </row>
    <row r="5" spans="1:9" x14ac:dyDescent="0.25">
      <c r="A5" t="s">
        <v>38</v>
      </c>
      <c r="B5">
        <v>2008</v>
      </c>
      <c r="C5" t="s">
        <v>9</v>
      </c>
      <c r="D5" t="s">
        <v>8</v>
      </c>
      <c r="E5">
        <v>39</v>
      </c>
      <c r="F5">
        <v>40</v>
      </c>
      <c r="I5">
        <f>SUM(Tabel2[[#This Row],[1. runde]:[3. runde]])</f>
        <v>79</v>
      </c>
    </row>
    <row r="6" spans="1:9" x14ac:dyDescent="0.25">
      <c r="A6" t="s">
        <v>17</v>
      </c>
      <c r="B6">
        <v>2008</v>
      </c>
      <c r="C6" t="s">
        <v>9</v>
      </c>
      <c r="D6" t="s">
        <v>19</v>
      </c>
      <c r="E6">
        <v>75</v>
      </c>
      <c r="F6">
        <v>0</v>
      </c>
      <c r="I6">
        <f>SUM(Tabel2[[#This Row],[1. runde]:[3. runde]])</f>
        <v>75</v>
      </c>
    </row>
    <row r="7" spans="1:9" x14ac:dyDescent="0.25">
      <c r="A7" t="s">
        <v>34</v>
      </c>
      <c r="B7">
        <v>2009</v>
      </c>
      <c r="C7" t="s">
        <v>9</v>
      </c>
      <c r="D7" t="s">
        <v>8</v>
      </c>
      <c r="E7">
        <v>45</v>
      </c>
      <c r="F7">
        <v>23</v>
      </c>
      <c r="I7">
        <f>SUM(Tabel2[[#This Row],[1. runde]:[3. runde]])</f>
        <v>68</v>
      </c>
    </row>
    <row r="8" spans="1:9" x14ac:dyDescent="0.25">
      <c r="A8" t="s">
        <v>47</v>
      </c>
      <c r="B8">
        <v>2008</v>
      </c>
      <c r="C8" t="s">
        <v>9</v>
      </c>
      <c r="D8" t="s">
        <v>44</v>
      </c>
      <c r="E8">
        <v>0</v>
      </c>
      <c r="F8">
        <v>63</v>
      </c>
      <c r="I8">
        <f>SUM(Tabel2[[#This Row],[1. runde]:[3. runde]])</f>
        <v>63</v>
      </c>
    </row>
    <row r="9" spans="1:9" x14ac:dyDescent="0.25">
      <c r="A9" t="s">
        <v>39</v>
      </c>
      <c r="B9">
        <v>2006</v>
      </c>
      <c r="C9" t="s">
        <v>21</v>
      </c>
      <c r="D9" t="s">
        <v>20</v>
      </c>
      <c r="E9">
        <v>59</v>
      </c>
      <c r="F9">
        <v>0</v>
      </c>
      <c r="I9">
        <f>SUM(Tabel2[[#This Row],[1. runde]:[3. runde]])</f>
        <v>59</v>
      </c>
    </row>
    <row r="10" spans="1:9" x14ac:dyDescent="0.25">
      <c r="A10" t="s">
        <v>18</v>
      </c>
      <c r="B10">
        <v>2007</v>
      </c>
      <c r="C10" t="s">
        <v>21</v>
      </c>
      <c r="D10" t="s">
        <v>10</v>
      </c>
      <c r="E10">
        <v>54</v>
      </c>
      <c r="F10">
        <v>0</v>
      </c>
      <c r="I10">
        <f>SUM(Tabel2[[#This Row],[1. runde]:[3. runde]])</f>
        <v>54</v>
      </c>
    </row>
    <row r="11" spans="1:9" x14ac:dyDescent="0.25">
      <c r="A11" t="s">
        <v>36</v>
      </c>
      <c r="B11">
        <v>2009</v>
      </c>
      <c r="C11" t="s">
        <v>9</v>
      </c>
      <c r="D11" t="s">
        <v>37</v>
      </c>
      <c r="E11">
        <v>47</v>
      </c>
      <c r="F11">
        <v>0</v>
      </c>
      <c r="I11">
        <f>SUM(Tabel2[[#This Row],[1. runde]:[3. runde]])</f>
        <v>47</v>
      </c>
    </row>
    <row r="12" spans="1:9" x14ac:dyDescent="0.25">
      <c r="A12" t="s">
        <v>43</v>
      </c>
      <c r="B12">
        <v>2007</v>
      </c>
      <c r="C12" t="s">
        <v>21</v>
      </c>
      <c r="D12" t="s">
        <v>44</v>
      </c>
      <c r="E12">
        <v>0</v>
      </c>
      <c r="F12" s="19">
        <v>44</v>
      </c>
      <c r="I12">
        <f>SUM(Tabel2[[#This Row],[1. runde]:[3. runde]])</f>
        <v>44</v>
      </c>
    </row>
    <row r="13" spans="1:9" x14ac:dyDescent="0.25">
      <c r="A13" t="s">
        <v>40</v>
      </c>
      <c r="B13">
        <v>2006</v>
      </c>
      <c r="C13" t="s">
        <v>21</v>
      </c>
      <c r="D13" t="s">
        <v>8</v>
      </c>
      <c r="E13">
        <v>42</v>
      </c>
      <c r="F13">
        <v>0</v>
      </c>
      <c r="I13">
        <f>SUM(Tabel2[[#This Row],[1. runde]:[3. runde]])</f>
        <v>42</v>
      </c>
    </row>
    <row r="14" spans="1:9" x14ac:dyDescent="0.25">
      <c r="A14" t="s">
        <v>32</v>
      </c>
      <c r="B14">
        <v>2011</v>
      </c>
      <c r="C14" t="s">
        <v>27</v>
      </c>
      <c r="D14" t="s">
        <v>10</v>
      </c>
      <c r="E14">
        <v>13</v>
      </c>
      <c r="F14">
        <v>17</v>
      </c>
      <c r="I14">
        <f>SUM(Tabel2[[#This Row],[1. runde]:[3. runde]])</f>
        <v>30</v>
      </c>
    </row>
    <row r="15" spans="1:9" x14ac:dyDescent="0.25">
      <c r="A15" t="s">
        <v>29</v>
      </c>
      <c r="B15">
        <v>2011</v>
      </c>
      <c r="C15" t="s">
        <v>27</v>
      </c>
      <c r="D15" t="s">
        <v>11</v>
      </c>
      <c r="E15">
        <v>28</v>
      </c>
      <c r="F15">
        <v>0</v>
      </c>
      <c r="I15">
        <f>SUM(Tabel2[[#This Row],[1. runde]:[3. runde]])</f>
        <v>28</v>
      </c>
    </row>
    <row r="16" spans="1:9" x14ac:dyDescent="0.25">
      <c r="A16" t="s">
        <v>48</v>
      </c>
      <c r="B16">
        <v>2007</v>
      </c>
      <c r="C16" t="s">
        <v>21</v>
      </c>
      <c r="D16" t="s">
        <v>20</v>
      </c>
      <c r="E16">
        <v>0</v>
      </c>
      <c r="F16">
        <v>26</v>
      </c>
      <c r="I16">
        <f>SUM(Tabel2[[#This Row],[1. runde]:[3. runde]])</f>
        <v>26</v>
      </c>
    </row>
    <row r="17" spans="1:9" x14ac:dyDescent="0.25">
      <c r="A17" t="s">
        <v>35</v>
      </c>
      <c r="B17">
        <v>2009</v>
      </c>
      <c r="C17" t="s">
        <v>9</v>
      </c>
      <c r="D17" t="s">
        <v>8</v>
      </c>
      <c r="E17">
        <v>24</v>
      </c>
      <c r="F17">
        <v>0</v>
      </c>
      <c r="I17">
        <f>SUM(Tabel2[[#This Row],[1. runde]:[3. runde]])</f>
        <v>24</v>
      </c>
    </row>
    <row r="18" spans="1:9" x14ac:dyDescent="0.25">
      <c r="A18" t="s">
        <v>49</v>
      </c>
      <c r="B18" s="20">
        <v>2011</v>
      </c>
      <c r="C18" s="4" t="s">
        <v>27</v>
      </c>
      <c r="D18" s="12" t="s">
        <v>11</v>
      </c>
      <c r="E18">
        <v>0</v>
      </c>
      <c r="F18" s="10">
        <v>21</v>
      </c>
      <c r="G18" s="18"/>
      <c r="H18" s="18"/>
      <c r="I18" s="18">
        <f>SUM(Tabel2[[#This Row],[1. runde]:[3. runde]])</f>
        <v>21</v>
      </c>
    </row>
    <row r="19" spans="1:9" x14ac:dyDescent="0.25">
      <c r="A19" t="s">
        <v>46</v>
      </c>
      <c r="B19">
        <v>2009</v>
      </c>
      <c r="C19" t="s">
        <v>9</v>
      </c>
      <c r="D19" t="s">
        <v>11</v>
      </c>
      <c r="E19">
        <v>0</v>
      </c>
      <c r="F19">
        <v>21</v>
      </c>
      <c r="I19">
        <f>SUM(Tabel2[[#This Row],[1. runde]:[3. runde]])</f>
        <v>21</v>
      </c>
    </row>
    <row r="20" spans="1:9" x14ac:dyDescent="0.25">
      <c r="A20" t="s">
        <v>45</v>
      </c>
      <c r="B20">
        <v>2011</v>
      </c>
      <c r="C20" t="s">
        <v>27</v>
      </c>
      <c r="D20" t="s">
        <v>10</v>
      </c>
      <c r="E20">
        <v>0</v>
      </c>
      <c r="F20">
        <v>13</v>
      </c>
      <c r="I20">
        <f>SUM(Tabel2[[#This Row],[1. runde]:[3. runde]])</f>
        <v>13</v>
      </c>
    </row>
    <row r="21" spans="1:9" x14ac:dyDescent="0.25">
      <c r="A21" t="s">
        <v>30</v>
      </c>
      <c r="B21">
        <v>2007</v>
      </c>
      <c r="C21" t="s">
        <v>21</v>
      </c>
      <c r="D21" t="s">
        <v>11</v>
      </c>
      <c r="E21">
        <v>4</v>
      </c>
      <c r="F21">
        <v>0</v>
      </c>
      <c r="I21">
        <f>SUM(Tabel2[[#This Row],[1. runde]:[3. runde]])</f>
        <v>4</v>
      </c>
    </row>
    <row r="23" spans="1:9" x14ac:dyDescent="0.25">
      <c r="C23" s="4"/>
      <c r="I23" s="6"/>
    </row>
    <row r="24" spans="1:9" x14ac:dyDescent="0.25">
      <c r="A24" s="17" t="s">
        <v>41</v>
      </c>
      <c r="C24" s="4"/>
      <c r="E24" s="5">
        <f>COUNTIF(Tabel2[1. runde],"&lt;&gt;0")</f>
        <v>14</v>
      </c>
      <c r="F24" s="5">
        <f>COUNTIF(Tabel2[2. runde],"&lt;&gt;0")</f>
        <v>11</v>
      </c>
      <c r="I24" s="6"/>
    </row>
    <row r="25" spans="1:9" x14ac:dyDescent="0.25">
      <c r="I25" s="6"/>
    </row>
    <row r="26" spans="1:9" x14ac:dyDescent="0.25">
      <c r="C26" s="4"/>
      <c r="E26" s="5"/>
      <c r="I26" s="6"/>
    </row>
    <row r="27" spans="1:9" x14ac:dyDescent="0.25">
      <c r="C27" s="4"/>
      <c r="E27" s="5"/>
      <c r="I27" s="6"/>
    </row>
    <row r="28" spans="1:9" x14ac:dyDescent="0.25">
      <c r="C28" s="4"/>
      <c r="E28" s="5"/>
      <c r="I28" s="6"/>
    </row>
    <row r="29" spans="1:9" x14ac:dyDescent="0.25">
      <c r="C29" s="4"/>
      <c r="E29" s="5"/>
      <c r="I29" s="6"/>
    </row>
    <row r="30" spans="1:9" x14ac:dyDescent="0.25">
      <c r="C30" s="4"/>
      <c r="I30" s="6"/>
    </row>
    <row r="31" spans="1:9" x14ac:dyDescent="0.25">
      <c r="C31" s="12"/>
      <c r="D31" s="4"/>
      <c r="I31" s="13"/>
    </row>
    <row r="32" spans="1:9" x14ac:dyDescent="0.25">
      <c r="C32" s="4"/>
      <c r="E32" s="5"/>
      <c r="I32" s="6"/>
    </row>
    <row r="33" spans="2:9" x14ac:dyDescent="0.25">
      <c r="C33" s="4"/>
      <c r="E33" s="5"/>
      <c r="I33" s="6"/>
    </row>
    <row r="34" spans="2:9" x14ac:dyDescent="0.25">
      <c r="C34" s="4"/>
      <c r="I34" s="6"/>
    </row>
    <row r="35" spans="2:9" x14ac:dyDescent="0.25">
      <c r="C35" s="4"/>
      <c r="I35" s="6"/>
    </row>
    <row r="36" spans="2:9" x14ac:dyDescent="0.25">
      <c r="C36" s="4"/>
      <c r="D36" s="12"/>
      <c r="I36" s="13"/>
    </row>
    <row r="37" spans="2:9" x14ac:dyDescent="0.25">
      <c r="C37" s="4"/>
      <c r="D37" s="12"/>
      <c r="I37" s="13"/>
    </row>
    <row r="38" spans="2:9" x14ac:dyDescent="0.25">
      <c r="C38" s="4"/>
      <c r="I38" s="6"/>
    </row>
    <row r="39" spans="2:9" x14ac:dyDescent="0.25">
      <c r="B39" s="16"/>
      <c r="C39" s="15"/>
      <c r="I39" s="13"/>
    </row>
    <row r="40" spans="2:9" x14ac:dyDescent="0.25">
      <c r="C40" s="4"/>
      <c r="D40" s="12"/>
      <c r="I40" s="13"/>
    </row>
    <row r="41" spans="2:9" x14ac:dyDescent="0.25">
      <c r="C41" s="4"/>
      <c r="I41" s="6"/>
    </row>
    <row r="42" spans="2:9" x14ac:dyDescent="0.25">
      <c r="C42" s="4"/>
      <c r="E42" s="5"/>
      <c r="I42" s="6"/>
    </row>
    <row r="43" spans="2:9" x14ac:dyDescent="0.25">
      <c r="C43" s="4"/>
      <c r="I43" s="6"/>
    </row>
    <row r="44" spans="2:9" x14ac:dyDescent="0.25">
      <c r="C44" s="4"/>
      <c r="I44" s="6"/>
    </row>
    <row r="45" spans="2:9" x14ac:dyDescent="0.25">
      <c r="C45" s="4"/>
      <c r="I45" s="6"/>
    </row>
    <row r="46" spans="2:9" x14ac:dyDescent="0.25">
      <c r="C46" s="4"/>
      <c r="I46" s="6"/>
    </row>
    <row r="47" spans="2:9" x14ac:dyDescent="0.25">
      <c r="C47" s="4"/>
      <c r="I47" s="6"/>
    </row>
    <row r="48" spans="2:9" x14ac:dyDescent="0.25">
      <c r="C48" s="4"/>
      <c r="D48" s="12"/>
      <c r="I48" s="13"/>
    </row>
    <row r="49" spans="3:9" x14ac:dyDescent="0.25">
      <c r="C49" s="4"/>
      <c r="I49" s="6"/>
    </row>
    <row r="50" spans="3:9" x14ac:dyDescent="0.25">
      <c r="C50" s="14"/>
      <c r="D50" s="4"/>
      <c r="I50" s="13"/>
    </row>
    <row r="51" spans="3:9" x14ac:dyDescent="0.25">
      <c r="I51" s="6"/>
    </row>
    <row r="52" spans="3:9" x14ac:dyDescent="0.25">
      <c r="I52" s="6"/>
    </row>
    <row r="53" spans="3:9" x14ac:dyDescent="0.25">
      <c r="F53"/>
      <c r="I53" s="6"/>
    </row>
    <row r="54" spans="3:9" x14ac:dyDescent="0.25">
      <c r="I54" s="6"/>
    </row>
    <row r="55" spans="3:9" x14ac:dyDescent="0.25">
      <c r="I55" s="6"/>
    </row>
    <row r="56" spans="3:9" x14ac:dyDescent="0.25">
      <c r="I56" s="6"/>
    </row>
    <row r="57" spans="3:9" x14ac:dyDescent="0.25">
      <c r="I57" s="6"/>
    </row>
    <row r="58" spans="3:9" x14ac:dyDescent="0.25">
      <c r="I58" s="6"/>
    </row>
    <row r="59" spans="3:9" x14ac:dyDescent="0.25">
      <c r="I59" s="6"/>
    </row>
    <row r="60" spans="3:9" x14ac:dyDescent="0.25">
      <c r="I60" s="6"/>
    </row>
    <row r="61" spans="3:9" x14ac:dyDescent="0.25">
      <c r="I61" s="6"/>
    </row>
  </sheetData>
  <pageMargins left="0.7" right="0.7" top="0.75" bottom="0.75" header="0.51180555555555496" footer="0.51180555555555496"/>
  <pageSetup paperSize="9" firstPageNumber="0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E28" sqref="E28"/>
    </sheetView>
  </sheetViews>
  <sheetFormatPr defaultRowHeight="15" x14ac:dyDescent="0.25"/>
  <cols>
    <col min="1" max="1025" width="8.5703125"/>
  </cols>
  <sheetData>
    <row r="1" spans="1:9" ht="16.149999999999999" customHeight="1" x14ac:dyDescent="0.25">
      <c r="A1" s="7" t="s">
        <v>12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25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20.45" customHeight="1" x14ac:dyDescent="0.25">
      <c r="A3" s="8" t="s">
        <v>14</v>
      </c>
    </row>
    <row r="4" spans="1:9" ht="17.45" customHeight="1" x14ac:dyDescent="0.25">
      <c r="A4" s="8" t="s">
        <v>15</v>
      </c>
    </row>
    <row r="5" spans="1:9" x14ac:dyDescent="0.25">
      <c r="A5" t="s">
        <v>16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6"/>
  <sheetViews>
    <sheetView workbookViewId="0">
      <selection activeCell="B9" sqref="B9"/>
    </sheetView>
  </sheetViews>
  <sheetFormatPr defaultRowHeight="15" x14ac:dyDescent="0.25"/>
  <cols>
    <col min="2" max="2" width="31.85546875" bestFit="1" customWidth="1"/>
  </cols>
  <sheetData>
    <row r="1" spans="1:2" x14ac:dyDescent="0.25">
      <c r="A1" t="s">
        <v>11</v>
      </c>
      <c r="B1" t="s">
        <v>22</v>
      </c>
    </row>
    <row r="2" spans="1:2" x14ac:dyDescent="0.25">
      <c r="A2" t="s">
        <v>19</v>
      </c>
      <c r="B2" t="s">
        <v>23</v>
      </c>
    </row>
    <row r="3" spans="1:2" x14ac:dyDescent="0.25">
      <c r="A3" t="s">
        <v>8</v>
      </c>
      <c r="B3" t="s">
        <v>24</v>
      </c>
    </row>
    <row r="4" spans="1:2" x14ac:dyDescent="0.25">
      <c r="A4" t="s">
        <v>10</v>
      </c>
      <c r="B4" t="s">
        <v>25</v>
      </c>
    </row>
    <row r="5" spans="1:2" x14ac:dyDescent="0.25">
      <c r="A5" t="s">
        <v>37</v>
      </c>
      <c r="B5" t="s">
        <v>42</v>
      </c>
    </row>
    <row r="6" spans="1:2" x14ac:dyDescent="0.25">
      <c r="A6" t="s">
        <v>20</v>
      </c>
      <c r="B6" t="s">
        <v>26</v>
      </c>
    </row>
  </sheetData>
  <sortState xmlns:xlrd2="http://schemas.microsoft.com/office/spreadsheetml/2017/richdata2" ref="A1:B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Marianne Ipsen</cp:lastModifiedBy>
  <cp:revision>1</cp:revision>
  <dcterms:created xsi:type="dcterms:W3CDTF">2017-11-20T09:33:57Z</dcterms:created>
  <dcterms:modified xsi:type="dcterms:W3CDTF">2020-01-27T08:14:55Z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